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247 - 17.07. - ZCU - Výpočetní technika (III.) 080 - 2023 13ks monitorů, nejspíše Dell 2423\"/>
    </mc:Choice>
  </mc:AlternateContent>
  <xr:revisionPtr revIDLastSave="0" documentId="13_ncr:1_{17D522A6-0000-48CE-A831-4A48B2830C75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T7" i="1" l="1"/>
  <c r="P7" i="1"/>
  <c r="Q10" i="1" s="1"/>
  <c r="S7" i="1" l="1"/>
  <c r="R10" i="1" s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<sst xmlns="http://schemas.openxmlformats.org/spreadsheetml/2006/main" count="42" uniqueCount="41">
  <si>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</si>
  <si>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</si>
  <si>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</si>
  <si>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</si>
  <si>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</si>
  <si>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</si>
  <si>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</si>
  <si>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</si>
  <si>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</si>
  <si>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</si>
  <si>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</si>
  <si>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</si>
  <si>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</si>
  <si>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</si>
  <si>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</si>
  <si>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</si>
  <si>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</si>
  <si>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</si>
  <si>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</si>
  <si>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</si>
  <si>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</si>
  <si>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</si>
  <si>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</si>
  <si>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</si>
  <si>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</si>
  <si>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</si>
  <si>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</si>
  <si>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</si>
  <si>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</si>
  <si>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</si>
  <si>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</si>
  <si>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</si>
  <si>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Pokud financováno z projektových prostředků, pak ŘEŠITEL uvede: NÁZEV A ČÍSLO DOTAČNÍHO PROJEKTU</t>
  </si>
  <si>
    <t>Monitor LCD 24" 16:10</t>
  </si>
  <si>
    <t>Záruka na zboží min. 36 měsíců.</t>
  </si>
  <si>
    <t xml:space="preserve">Příloha č. 2 Kupní smlouvy - technická specifikace
Výpočetní technika (III.) 080 - 2023 </t>
  </si>
  <si>
    <t>Jitka Růžičková,
Tel.: 37763 1300,
702 212 531</t>
  </si>
  <si>
    <t>Univerzitní 22, 
301 00 Plzeň,
budova Fakulty strojní - 
Provoz a služby / Nákup a logistika,
6. patro - místnost UK 624</t>
  </si>
  <si>
    <t>Velikost úhlopříčky 24", rozlišení min. WUXGA (1920x1200).
Rozhraní DVI nebo displayport, USB hub.
Jas min. 300 cd/m2.
Typ panelu IPS. 
Displayport kabel musí byt součástí dodávky.
Záruka min. 36 měsíců.</t>
  </si>
  <si>
    <t>24" Dell P2423 Professional (210-BDFS) záruka 36 měsíců</t>
  </si>
  <si>
    <t>https://www.delltechnologies.com/asset/cs-cz/products/electronics-and-accessories/technical-support/dell-24-monitor-p2423-datasheet.pdf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</si>
</sst>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1" zoomScale="71" zoomScaleNormal="71" workbookViewId="0">
      <selection activeCell="Q7" sqref="Q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64.8554687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28.28515625" hidden="1" customWidth="1"/>
    <col min="12" max="12" width="29.85546875" customWidth="1"/>
    <col min="13" max="13" width="24.42578125" customWidth="1"/>
    <col min="14" max="14" width="36.285156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7.140625" hidden="1" customWidth="1"/>
    <col min="22" max="22" width="31.5703125" style="5" customWidth="1"/>
  </cols>
  <sheetData>
    <row r="1" spans="1:22" ht="40.9" customHeight="1" x14ac:dyDescent="0.25">
      <c r="B1" s="64" t="s">
        <v>35</v>
      </c>
      <c r="C1" s="65"/>
      <c r="D1" s="65"/>
      <c r="E1"/>
      <c r="G1" s="41"/>
      <c r="V1"/>
    </row>
    <row r="2" spans="1:22" ht="78" customHeight="1" x14ac:dyDescent="0.25">
      <c r="C2"/>
      <c r="D2" s="9"/>
      <c r="E2" s="10"/>
      <c r="G2" s="68"/>
      <c r="H2" s="69"/>
      <c r="I2" s="69"/>
      <c r="J2" s="69"/>
      <c r="K2" s="69"/>
      <c r="L2" s="69"/>
      <c r="M2" s="69"/>
      <c r="N2" s="6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9"/>
      <c r="H3" s="69"/>
      <c r="I3" s="69"/>
      <c r="J3" s="69"/>
      <c r="K3" s="69"/>
      <c r="L3" s="69"/>
      <c r="M3" s="69"/>
      <c r="N3" s="6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6" t="s">
        <v>2</v>
      </c>
      <c r="H5" s="6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226.5" customHeight="1" thickTop="1" thickBot="1" x14ac:dyDescent="0.3">
      <c r="A7" s="20"/>
      <c r="B7" s="42">
        <v>1</v>
      </c>
      <c r="C7" s="43" t="s">
        <v>33</v>
      </c>
      <c r="D7" s="44">
        <v>13</v>
      </c>
      <c r="E7" s="45" t="s">
        <v>29</v>
      </c>
      <c r="F7" s="58" t="s">
        <v>38</v>
      </c>
      <c r="G7" s="61" t="s">
        <v>39</v>
      </c>
      <c r="H7" s="62" t="s">
        <v>40</v>
      </c>
      <c r="I7" s="46" t="s">
        <v>30</v>
      </c>
      <c r="J7" s="47" t="s">
        <v>31</v>
      </c>
      <c r="K7" s="48"/>
      <c r="L7" s="49" t="s">
        <v>34</v>
      </c>
      <c r="M7" s="57" t="s">
        <v>36</v>
      </c>
      <c r="N7" s="57" t="s">
        <v>37</v>
      </c>
      <c r="O7" s="50">
        <v>21</v>
      </c>
      <c r="P7" s="51">
        <f>D7*Q7</f>
        <v>84500</v>
      </c>
      <c r="Q7" s="52">
        <v>6500</v>
      </c>
      <c r="R7" s="63">
        <v>3766</v>
      </c>
      <c r="S7" s="53">
        <f>D7*R7</f>
        <v>48958</v>
      </c>
      <c r="T7" s="54" t="str">
        <f t="shared" ref="T7" si="0">IF(ISNUMBER(R7), IF(R7&gt;Q7,"NEVYHOVUJE","VYHOVUJE")," ")</f>
        <v>VYHOVUJE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7" t="s">
        <v>27</v>
      </c>
      <c r="C9" s="77"/>
      <c r="D9" s="77"/>
      <c r="E9" s="77"/>
      <c r="F9" s="77"/>
      <c r="G9" s="77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 t="s">
        <v>25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84500</v>
      </c>
      <c r="R10" s="71">
        <f>SUM(S7:S7)</f>
        <v>48958</v>
      </c>
      <c r="S10" s="72"/>
      <c r="T10" s="73"/>
    </row>
    <row r="11" spans="1:22" ht="15.75" thickTop="1" x14ac:dyDescent="0.25">
      <c r="B11" s="70" t="s">
        <v>26</v>
      </c>
      <c r="C11" s="70"/>
      <c r="D11" s="70"/>
      <c r="E11" s="70"/>
      <c r="F11" s="70"/>
      <c r="G11" s="70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sOvCmwACWOD0OXjUBNoEuH7slwajfeegLCLQ76iyMNgODHJLlFyEhvvIZzEs5mIr5JT0hd/jWYGMboM+uzk8tQ==" saltValue="LTNBCKugbcWpnFa+u2mXjw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2023-06-26T05:49:18Z</cp:lastPrinted>
  <dcterms:created xsi:type="dcterms:W3CDTF">2014-03-05T12:43:32Z</dcterms:created>
  <dcterms:modified xsi:type="dcterms:W3CDTF">2023-07-13T08:16:07Z</dcterms:modified>
</cp:coreProperties>
</file>